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ublicas\Pendientes\SADT\Mensual\M2505\"/>
    </mc:Choice>
  </mc:AlternateContent>
  <bookViews>
    <workbookView xWindow="0" yWindow="0" windowWidth="15480" windowHeight="11640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52511" fullCalcOnLoad="1"/>
</workbook>
</file>

<file path=xl/calcChain.xml><?xml version="1.0" encoding="utf-8"?>
<calcChain xmlns="http://schemas.openxmlformats.org/spreadsheetml/2006/main">
  <c r="A2" i="4" l="1"/>
  <c r="D2" i="4" s="1"/>
  <c r="C2" i="4"/>
  <c r="A27" i="4"/>
  <c r="B7" i="1" s="1"/>
  <c r="G6" i="1"/>
  <c r="A3" i="4" l="1"/>
  <c r="A4" i="4"/>
  <c r="B2" i="4"/>
  <c r="C4" i="4" l="1"/>
  <c r="B4" i="4"/>
  <c r="D4" i="4"/>
  <c r="B3" i="4"/>
  <c r="C3" i="4"/>
  <c r="D3" i="4"/>
  <c r="B3" i="1" l="1"/>
  <c r="B31" i="4"/>
</calcChain>
</file>

<file path=xl/sharedStrings.xml><?xml version="1.0" encoding="utf-8"?>
<sst xmlns="http://schemas.openxmlformats.org/spreadsheetml/2006/main" count="28" uniqueCount="25">
  <si>
    <t>ENTE OPERADOR REGIONAL</t>
  </si>
  <si>
    <t xml:space="preserve"> 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</si>
  <si>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</si>
  <si>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</si>
  <si>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</si>
  <si>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</si>
  <si>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</si>
  <si>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</si>
  <si>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</si>
  <si>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</si>
  <si>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</si>
  <si>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</si>
  <si>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</si>
  <si>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</si>
  <si>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Documento de Conciliación de la Asignación de Derechos de Transmisión con período de validez Mensual</t>
  </si>
  <si>
    <t>Documento de Conciliación de la Asignación (DCA) de Derechos de Transmisión con período de validez Mensual</t>
  </si>
  <si>
    <t>Id de Asignación</t>
  </si>
  <si>
    <t>M2505</t>
  </si>
  <si>
    <t>DSC202505M2505AGE0005200</t>
  </si>
  <si>
    <t>GUATEMALA</t>
  </si>
  <si>
    <t>Mayo 2025</t>
  </si>
  <si>
    <t>1GGENHIXAC</t>
  </si>
  <si>
    <t>HIDRO XACBAL</t>
  </si>
  <si>
    <t>INGRESOS POR VENTA DE DERECHOS DE TRANSMISIÓN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</si>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</sst>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2" formatCode="mm/dd/yyyy;@"/>
    <numFmt numFmtId="183" formatCode="[$$-409]#,##0.00"/>
    <numFmt numFmtId="187" formatCode="[$$-440A]#,##0.00"/>
    <numFmt numFmtId="192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83" fontId="13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3" fillId="2" borderId="0" xfId="0" applyNumberFormat="1" applyFont="1" applyFill="1" applyAlignment="1">
      <alignment horizontal="left"/>
    </xf>
    <xf numFmtId="0" fontId="13" fillId="2" borderId="0" xfId="0" applyNumberFormat="1" applyFont="1" applyFill="1" applyAlignment="1">
      <alignment horizontal="right"/>
    </xf>
    <xf numFmtId="183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NumberFormat="1" applyFont="1" applyFill="1" applyAlignment="1">
      <alignment horizontal="center"/>
    </xf>
    <xf numFmtId="182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87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 applyAlignment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9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justify" vertical="center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3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center" wrapText="1"/>
    </xf>
    <xf numFmtId="192" fontId="13" fillId="2" borderId="0" xfId="0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/>
  </sheetViews>
  <sheetFormatPr baseColWidth="10"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45756</v>
      </c>
      <c r="C1" s="14"/>
      <c r="D1" s="14"/>
      <c r="E1" s="14"/>
      <c r="F1" s="14"/>
    </row>
    <row r="2" spans="1:6" x14ac:dyDescent="0.2">
      <c r="A2" s="35">
        <f>B1</f>
        <v>45756</v>
      </c>
      <c r="B2" s="14" t="str">
        <f>TEXT(A2,"dd")</f>
        <v>09</v>
      </c>
      <c r="C2" s="14" t="str">
        <f>TEXT(A2,"mmmm")</f>
        <v>abril</v>
      </c>
      <c r="D2" s="14" t="str">
        <f>TEXT(A2,IF(ISNUMBER(TEXT(78,"YY")+0),"yyyy","aaaa"))</f>
        <v>2025</v>
      </c>
    </row>
    <row r="3" spans="1:6" x14ac:dyDescent="0.2">
      <c r="A3" s="35">
        <f>DATE(CONCATENATE(MID(D2,1,2),MID(A1,2,2)),MID(A1,4,2),1)</f>
        <v>45778</v>
      </c>
      <c r="B3" s="14" t="str">
        <f>TEXT(A3,"dd")</f>
        <v>01</v>
      </c>
      <c r="C3" s="14" t="str">
        <f>TEXT(A3,"mmmm")</f>
        <v>mayo</v>
      </c>
      <c r="D3" s="14" t="str">
        <f>TEXT(A3,IF(ISNUMBER(TEXT(78,"YY")+0),"yyyy","aaaa"))</f>
        <v>2025</v>
      </c>
    </row>
    <row r="4" spans="1:6" x14ac:dyDescent="0.2">
      <c r="A4" s="35">
        <f>DATE(CONCATENATE(MID(D2,1,2),MID(A1,2,2)),MID(A1,4,2)+1,0)</f>
        <v>45808</v>
      </c>
      <c r="B4" s="14" t="str">
        <f>TEXT(A4,"dd")</f>
        <v>31</v>
      </c>
      <c r="C4" s="14" t="str">
        <f>TEXT(A4,"mmmm")</f>
        <v>mayo</v>
      </c>
      <c r="D4" s="14" t="str">
        <f>TEXT(A4,IF(ISNUMBER(TEXT(78,"YY")+0),"yyyy","aaaa"))</f>
        <v>2025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14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tr">
        <f>A1</f>
        <v>M2505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1</v>
      </c>
      <c r="B31" s="43" t="str">
        <f>CONCATENATE("Conciliación realizada el día ",B2," de ",C2, " de ",D2," para Derechos de Transmisión mensuales vigentes del ",B3," de ",C3," de ",D3," al ",B4," de ",C4, " de ",D4)</f>
        <v>Conciliación realizada el día 09 de abril de 2025 para Derechos de Transmisión mensuales vigentes del 01 de mayo de 2025 al 31 de mayo de 2025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19"/>
  <sheetViews>
    <sheetView zoomScaleNormal="100" workbookViewId="0">
      <selection activeCell="A2" sqref="A2:H2"/>
    </sheetView>
  </sheetViews>
  <sheetFormatPr baseColWidth="10"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4" t="s">
        <v>15</v>
      </c>
      <c r="B2" s="44"/>
      <c r="C2" s="44"/>
      <c r="D2" s="44"/>
      <c r="E2" s="44"/>
      <c r="F2" s="44"/>
      <c r="G2" s="44"/>
      <c r="H2" s="44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4" t="str">
        <f>CONCATENATE("Vigentes del ",PORTADA!B3," de ",PORTADA!C3," al ",PORTADA!B4," de ", PORTADA!C4, " de ",PORTADA!D4)</f>
        <v>Vigentes del 01 de mayo al 31 de mayo de 2025</v>
      </c>
      <c r="C3" s="44"/>
      <c r="D3" s="44"/>
      <c r="E3" s="44"/>
      <c r="F3" s="44"/>
      <c r="G3" s="44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5" t="s">
        <v>2</v>
      </c>
      <c r="D4" s="45"/>
      <c r="E4" s="45"/>
      <c r="F4" s="45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50">
        <f>PORTADA!A2</f>
        <v>45756</v>
      </c>
      <c r="H6" s="50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M2505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46" t="s">
        <v>11</v>
      </c>
      <c r="B9" s="46"/>
      <c r="C9" s="46"/>
      <c r="D9" s="46"/>
      <c r="E9" s="46"/>
      <c r="F9" s="46"/>
      <c r="G9" s="46"/>
      <c r="H9" s="46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46" t="s">
        <v>12</v>
      </c>
      <c r="B10" s="46"/>
      <c r="C10" s="46"/>
      <c r="D10" s="46"/>
      <c r="E10" s="46"/>
      <c r="F10" s="46"/>
      <c r="G10" s="46"/>
      <c r="H10" s="46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3</v>
      </c>
      <c r="B12" s="24" t="s">
        <v>4</v>
      </c>
      <c r="C12" s="24" t="s">
        <v>5</v>
      </c>
      <c r="D12" s="24" t="s">
        <v>6</v>
      </c>
      <c r="E12" s="24" t="s">
        <v>7</v>
      </c>
      <c r="F12" s="24" t="s">
        <v>8</v>
      </c>
      <c r="G12" s="24" t="s">
        <v>9</v>
      </c>
      <c r="H12" s="24" t="s">
        <v>10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7" t="s">
        <v>13</v>
      </c>
      <c r="B13" s="48"/>
      <c r="C13" s="48"/>
      <c r="D13" s="48"/>
      <c r="E13" s="48"/>
      <c r="F13" s="48"/>
      <c r="G13" s="48"/>
      <c r="H13" s="49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0</v>
      </c>
      <c r="H14" s="20">
        <v>0</v>
      </c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D15" s="18" t="s">
        <v>20</v>
      </c>
      <c r="F15" s="18" t="s">
        <v>23</v>
      </c>
      <c r="G15" s="29">
        <v>0</v>
      </c>
      <c r="H15" s="20">
        <v>0</v>
      </c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F16" s="18" t="s">
        <v>24</v>
      </c>
      <c r="G16" s="29">
        <v>0</v>
      </c>
      <c r="H16" s="20">
        <v>0</v>
      </c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9:18" ht="14.25" customHeight="1" x14ac:dyDescent="0.25"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9:18" x14ac:dyDescent="0.25">
      <c r="J18" s="30"/>
      <c r="K18" s="30"/>
      <c r="L18" s="30"/>
      <c r="M18" s="30"/>
      <c r="N18" s="30"/>
      <c r="O18" s="30"/>
      <c r="P18" s="30"/>
      <c r="Q18" s="30"/>
      <c r="R18" s="30"/>
    </row>
    <row r="19" spans="9:18" x14ac:dyDescent="0.25">
      <c r="J19" s="30"/>
      <c r="K19" s="30"/>
      <c r="L19" s="30"/>
      <c r="M19" s="30"/>
      <c r="N19" s="30"/>
      <c r="O19" s="30"/>
      <c r="P19" s="30"/>
      <c r="Q19" s="30"/>
      <c r="R19" s="30"/>
    </row>
  </sheetData>
  <mergeCells count="7">
    <mergeCell ref="A2:H2"/>
    <mergeCell ref="B3:G3"/>
    <mergeCell ref="C4:F4"/>
    <mergeCell ref="A9:H9"/>
    <mergeCell ref="A10:H10"/>
    <mergeCell ref="A13:H13"/>
    <mergeCell ref="G6:H6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Props1.xml><?xml version="1.0" encoding="utf-8"?>
<ds:datastoreItem xmlns:ds="http://schemas.openxmlformats.org/officeDocument/2006/customXml" ds:itemID="{33540637-D992-4436-A5C7-9CEAB704A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EC42CC-B1DA-47E3-A152-B9DAC6F219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2D7C5F-C138-4C56-A2C2-E0E1A36AD03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DCA</vt:lpstr>
      <vt:lpstr>DCA!Títulos_a_imprimir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SIIM</cp:lastModifiedBy>
  <cp:lastPrinted>2011-10-31T20:31:09Z</cp:lastPrinted>
  <dcterms:created xsi:type="dcterms:W3CDTF">1996-11-27T10:00:04Z</dcterms:created>
  <dcterms:modified xsi:type="dcterms:W3CDTF">2025-04-09T15:09:32Z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